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9810" activeTab="0"/>
  </bookViews>
  <sheets>
    <sheet name="AnnunityPlotter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<sst xmlns="http://schemas.openxmlformats.org/spreadsheetml/2006/main" count="68" uniqueCount="43">
  <si>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</si>
  <si>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</si>
  <si>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</si>
  <si>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</si>
  <si>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</si>
  <si>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</si>
  <si>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</si>
  <si>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</si>
  <si>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</si>
  <si>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</si>
  <si>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</si>
  <si>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</si>
  <si>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</si>
  <si>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</si>
  <si>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</si>
  <si>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</si>
  <si>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</si>
  <si>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</si>
  <si>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</si>
  <si>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</si>
  <si>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</si>
  <si>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</si>
  <si>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</si>
  <si>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</si>
  <si>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</si>
  <si>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Value =</t>
  </si>
  <si>
    <t>TOTAL</t>
  </si>
  <si>
    <t xml:space="preserve">Percentage </t>
  </si>
  <si>
    <t>Slide Value</t>
  </si>
  <si>
    <t>USER GUIDE</t>
  </si>
  <si>
    <t>For more information visit:</t>
  </si>
  <si>
    <t>www.excelinbusiness.co.uk</t>
  </si>
  <si>
    <t>Enter Capital</t>
  </si>
  <si>
    <t xml:space="preserve"> Costs</t>
  </si>
  <si>
    <r>
      <t xml:space="preserve">5. The decide </t>
    </r>
    <r>
      <rPr>
        <b/>
        <sz val="8"/>
        <color indexed="18"/>
        <rFont val="Arial"/>
        <family val="2"/>
      </rPr>
      <t>when</t>
    </r>
    <r>
      <rPr>
        <sz val="8"/>
        <color indexed="18"/>
        <rFont val="Arial"/>
        <family val="2"/>
      </rPr>
      <t xml:space="preserve"> to start your annuity.</t>
    </r>
  </si>
  <si>
    <t>Verson-20111014</t>
  </si>
  <si>
    <t>%</t>
  </si>
  <si>
    <t>1. Enter above the total Capital on which the annuity is to be based.
2. Slide the bottom left-hand Slider control to the current annuity rate.
3. Estimate and adjust the other Sliders to the annuities rates year-on-year going forward.
4. View the total income on the chart.</t>
  </si>
  <si>
    <r>
      <t xml:space="preserve">Use the Sliders above to alter the annuity rates year-by-year, then view the total income received on the bar-chart above &amp; decide </t>
    </r>
    <r>
      <rPr>
        <b/>
        <sz val="8"/>
        <color indexed="9"/>
        <rFont val="Arial"/>
        <family val="0"/>
      </rPr>
      <t>when</t>
    </r>
    <r>
      <rPr>
        <sz val="8"/>
        <color indexed="9"/>
        <rFont val="Arial"/>
        <family val="0"/>
      </rPr>
      <t xml:space="preserve"> to buy your annuity.</t>
    </r>
  </si>
  <si>
    <t>Year</t>
  </si>
  <si>
    <t>Sliders</t>
  </si>
  <si>
    <t>Use the Sliders below to enter the annuity rates you think are realistic going forward year by year.</t>
  </si>
  <si>
    <t>Warning - Unprotected Spreadsheet. If you accidently delete something don't worry, just download another from www.ExcelInBusiness.co.uk and start again.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</si>
</sst>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  <numFmt numFmtId="165" formatCode="&quot;£&quot;#,##0"/>
  </numFmts>
  <fonts count="26">
    <font>
      <sz val="10"/>
      <name val="Arial"/>
      <family val="0"/>
    </font>
    <font>
      <sz val="8"/>
      <name val="Arial"/>
      <family val="0"/>
    </font>
    <font>
      <sz val="10"/>
      <color indexed="41"/>
      <name val="Arial"/>
      <family val="0"/>
    </font>
    <font>
      <b/>
      <u val="single"/>
      <sz val="12"/>
      <color indexed="41"/>
      <name val="Arial"/>
      <family val="0"/>
    </font>
    <font>
      <sz val="8"/>
      <color indexed="41"/>
      <name val="Arial"/>
      <family val="0"/>
    </font>
    <font>
      <sz val="9"/>
      <color indexed="12"/>
      <name val="Arial"/>
      <family val="2"/>
    </font>
    <font>
      <sz val="10"/>
      <color indexed="12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sz val="5.5"/>
      <name val="Arial"/>
      <family val="0"/>
    </font>
    <font>
      <sz val="5.25"/>
      <name val="Arial"/>
      <family val="2"/>
    </font>
    <font>
      <sz val="8"/>
      <color indexed="18"/>
      <name val="Arial"/>
      <family val="0"/>
    </font>
    <font>
      <b/>
      <sz val="8"/>
      <color indexed="18"/>
      <name val="Arial"/>
      <family val="2"/>
    </font>
    <font>
      <sz val="8"/>
      <color indexed="12"/>
      <name val="Arial"/>
      <family val="0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6"/>
      <color indexed="12"/>
      <name val="Arial"/>
      <family val="0"/>
    </font>
    <font>
      <i/>
      <sz val="8"/>
      <color indexed="55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7"/>
      <color indexed="12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2" fontId="4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11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1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165" fontId="15" fillId="4" borderId="1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7" fillId="2" borderId="11" xfId="19" applyFont="1" applyFill="1" applyBorder="1" applyAlignment="1">
      <alignment horizontal="center" vertical="center" wrapText="1"/>
    </xf>
    <xf numFmtId="0" fontId="17" fillId="2" borderId="0" xfId="19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left"/>
    </xf>
    <xf numFmtId="0" fontId="2" fillId="2" borderId="1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18" fillId="2" borderId="14" xfId="19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textRotation="90"/>
    </xf>
    <xf numFmtId="0" fontId="23" fillId="5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left" vertical="center" wrapText="1"/>
    </xf>
    <xf numFmtId="0" fontId="19" fillId="2" borderId="3" xfId="19" applyFont="1" applyFill="1" applyBorder="1" applyAlignment="1">
      <alignment horizontal="center" vertical="center"/>
    </xf>
    <xf numFmtId="0" fontId="19" fillId="2" borderId="8" xfId="19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Annuity Plotter</a:t>
            </a:r>
          </a:p>
        </c:rich>
      </c:tx>
      <c:layout>
        <c:manualLayout>
          <c:xMode val="factor"/>
          <c:yMode val="factor"/>
          <c:x val="-0.01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925"/>
          <c:w val="0.98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AnnunityPlotter!$AH$36:$BF$36</c:f>
              <c:numCache/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 Received</a:t>
                </a:r>
              </a:p>
            </c:rich>
          </c:tx>
          <c:layout>
            <c:manualLayout>
              <c:xMode val="factor"/>
              <c:yMode val="factor"/>
              <c:x val="0.23725"/>
              <c:y val="0.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£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26</xdr:col>
      <xdr:colOff>9525</xdr:colOff>
      <xdr:row>8</xdr:row>
      <xdr:rowOff>114300</xdr:rowOff>
    </xdr:to>
    <xdr:graphicFrame>
      <xdr:nvGraphicFramePr>
        <xdr:cNvPr id="1" name="Chart 28"/>
        <xdr:cNvGraphicFramePr/>
      </xdr:nvGraphicFramePr>
      <xdr:xfrm>
        <a:off x="247650" y="228600"/>
        <a:ext cx="7629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inbusiness.co.u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117"/>
  <sheetViews>
    <sheetView showRowColHeaders="0" tabSelected="1" workbookViewId="0" topLeftCell="A1">
      <selection activeCell="AC6" sqref="AC6"/>
    </sheetView>
  </sheetViews>
  <sheetFormatPr defaultColWidth="9.140625" defaultRowHeight="12.75"/>
  <cols>
    <col min="1" max="1" width="3.7109375" style="1" customWidth="1"/>
    <col min="2" max="26" width="4.57421875" style="1" customWidth="1"/>
    <col min="27" max="27" width="2.7109375" style="1" customWidth="1"/>
    <col min="28" max="28" width="1.421875" style="1" customWidth="1"/>
    <col min="29" max="29" width="18.8515625" style="1" customWidth="1"/>
    <col min="30" max="30" width="0.71875" style="1" customWidth="1"/>
    <col min="31" max="31" width="0.42578125" style="1" customWidth="1"/>
    <col min="32" max="32" width="71.140625" style="1" customWidth="1"/>
    <col min="33" max="33" width="22.28125" style="1" customWidth="1"/>
    <col min="34" max="34" width="9.7109375" style="1" customWidth="1"/>
    <col min="35" max="35" width="9.140625" style="1" customWidth="1"/>
    <col min="36" max="36" width="9.7109375" style="1" customWidth="1"/>
    <col min="37" max="16384" width="9.140625" style="1" customWidth="1"/>
  </cols>
  <sheetData>
    <row r="1" ht="13.5" customHeight="1">
      <c r="B1" s="40" t="s">
        <v>42</v>
      </c>
    </row>
    <row r="2" spans="28:33" ht="15.75">
      <c r="AB2" s="16"/>
      <c r="AC2" s="26"/>
      <c r="AD2" s="17"/>
      <c r="AE2" s="18"/>
      <c r="AF2" s="9"/>
      <c r="AG2" s="2" t="s">
        <v>33</v>
      </c>
    </row>
    <row r="3" spans="28:51" ht="12.75">
      <c r="AB3" s="19"/>
      <c r="AC3" s="28" t="s">
        <v>32</v>
      </c>
      <c r="AD3" s="9"/>
      <c r="AE3" s="20"/>
      <c r="AF3" s="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28:62" ht="12.75">
      <c r="AB4" s="19"/>
      <c r="AC4" s="29">
        <v>100000</v>
      </c>
      <c r="AD4" s="9"/>
      <c r="AE4" s="20"/>
      <c r="AF4" s="15"/>
      <c r="BJ4" s="12"/>
    </row>
    <row r="5" spans="28:62" ht="12.75" customHeight="1">
      <c r="AB5" s="19"/>
      <c r="AD5" s="11"/>
      <c r="AE5" s="20"/>
      <c r="AF5" s="15"/>
      <c r="AG5" s="3" t="s">
        <v>25</v>
      </c>
      <c r="AH5" s="35">
        <f>AC4</f>
        <v>100000</v>
      </c>
      <c r="BJ5" s="12"/>
    </row>
    <row r="6" spans="28:62" ht="12.75">
      <c r="AB6" s="19"/>
      <c r="AC6" s="42" t="s">
        <v>29</v>
      </c>
      <c r="AD6" s="11"/>
      <c r="AE6" s="20"/>
      <c r="AF6" s="15"/>
      <c r="BJ6" s="12"/>
    </row>
    <row r="7" spans="28:62" ht="12.75">
      <c r="AB7" s="19"/>
      <c r="AC7" s="30"/>
      <c r="AD7" s="11"/>
      <c r="AE7" s="20"/>
      <c r="AF7" s="15"/>
      <c r="AH7" s="1" t="s">
        <v>0</v>
      </c>
      <c r="AI7" s="1" t="s">
        <v>1</v>
      </c>
      <c r="AJ7" s="1" t="s">
        <v>2</v>
      </c>
      <c r="AK7" s="1" t="s">
        <v>3</v>
      </c>
      <c r="AL7" s="1" t="s">
        <v>4</v>
      </c>
      <c r="AM7" s="1" t="s">
        <v>5</v>
      </c>
      <c r="AN7" s="1" t="s">
        <v>6</v>
      </c>
      <c r="AO7" s="1" t="s">
        <v>7</v>
      </c>
      <c r="AP7" s="1" t="s">
        <v>8</v>
      </c>
      <c r="AQ7" s="1" t="s">
        <v>9</v>
      </c>
      <c r="AR7" s="1" t="s">
        <v>10</v>
      </c>
      <c r="AS7" s="1" t="s">
        <v>11</v>
      </c>
      <c r="AT7" s="1" t="s">
        <v>12</v>
      </c>
      <c r="AU7" s="1" t="s">
        <v>13</v>
      </c>
      <c r="AV7" s="1" t="s">
        <v>14</v>
      </c>
      <c r="AW7" s="1" t="s">
        <v>15</v>
      </c>
      <c r="AX7" s="1" t="s">
        <v>16</v>
      </c>
      <c r="AY7" s="1" t="s">
        <v>17</v>
      </c>
      <c r="AZ7" s="1" t="s">
        <v>18</v>
      </c>
      <c r="BA7" s="1" t="s">
        <v>19</v>
      </c>
      <c r="BB7" s="1" t="s">
        <v>20</v>
      </c>
      <c r="BC7" s="1" t="s">
        <v>21</v>
      </c>
      <c r="BD7" s="1" t="s">
        <v>22</v>
      </c>
      <c r="BE7" s="1" t="s">
        <v>23</v>
      </c>
      <c r="BF7" s="1" t="s">
        <v>24</v>
      </c>
      <c r="BJ7" s="12"/>
    </row>
    <row r="8" spans="28:62" ht="165" customHeight="1">
      <c r="AB8" s="19"/>
      <c r="AC8" s="32" t="s">
        <v>37</v>
      </c>
      <c r="AD8" s="11"/>
      <c r="AE8" s="20"/>
      <c r="AF8" s="15"/>
      <c r="AG8" s="1" t="s">
        <v>28</v>
      </c>
      <c r="AH8" s="1">
        <v>49</v>
      </c>
      <c r="AI8" s="1">
        <v>51</v>
      </c>
      <c r="AJ8" s="1">
        <v>52</v>
      </c>
      <c r="AK8" s="1">
        <v>49</v>
      </c>
      <c r="AL8" s="1">
        <v>46</v>
      </c>
      <c r="AM8" s="1">
        <v>43</v>
      </c>
      <c r="AN8" s="1">
        <v>40</v>
      </c>
      <c r="AO8" s="1">
        <v>34</v>
      </c>
      <c r="AP8" s="1">
        <v>29</v>
      </c>
      <c r="AQ8" s="1">
        <v>24</v>
      </c>
      <c r="AR8" s="1">
        <v>18</v>
      </c>
      <c r="AS8" s="1">
        <v>14</v>
      </c>
      <c r="AT8" s="1">
        <v>9</v>
      </c>
      <c r="AU8" s="1">
        <v>4</v>
      </c>
      <c r="AV8" s="1">
        <v>0</v>
      </c>
      <c r="AW8" s="1">
        <v>1</v>
      </c>
      <c r="AX8" s="1">
        <v>0</v>
      </c>
      <c r="AY8" s="1">
        <v>0</v>
      </c>
      <c r="AZ8" s="1">
        <v>10</v>
      </c>
      <c r="BA8" s="1">
        <v>20</v>
      </c>
      <c r="BB8" s="1">
        <v>30</v>
      </c>
      <c r="BC8" s="1">
        <v>30</v>
      </c>
      <c r="BD8" s="1">
        <v>30</v>
      </c>
      <c r="BE8" s="1">
        <v>30</v>
      </c>
      <c r="BF8" s="1">
        <v>0</v>
      </c>
      <c r="BJ8" s="12"/>
    </row>
    <row r="9" spans="2:62" ht="13.5" customHeight="1" thickBot="1">
      <c r="B9" s="48" t="s">
        <v>41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B9" s="19"/>
      <c r="AC9" s="31"/>
      <c r="AD9" s="11"/>
      <c r="AE9" s="20"/>
      <c r="AF9" s="15"/>
      <c r="BJ9" s="12"/>
    </row>
    <row r="10" spans="1:62" s="7" customFormat="1" ht="13.5" customHeight="1" thickBot="1">
      <c r="A10" s="37" t="s">
        <v>36</v>
      </c>
      <c r="B10" s="6">
        <f>AH10</f>
        <v>5.1</v>
      </c>
      <c r="C10" s="6">
        <f aca="true" t="shared" si="0" ref="C10:Z10">AI10</f>
        <v>4.9</v>
      </c>
      <c r="D10" s="6">
        <f t="shared" si="0"/>
        <v>4.8</v>
      </c>
      <c r="E10" s="6">
        <f t="shared" si="0"/>
        <v>5.1</v>
      </c>
      <c r="F10" s="6">
        <f t="shared" si="0"/>
        <v>5.4</v>
      </c>
      <c r="G10" s="6">
        <f t="shared" si="0"/>
        <v>5.7</v>
      </c>
      <c r="H10" s="6">
        <f t="shared" si="0"/>
        <v>6</v>
      </c>
      <c r="I10" s="6">
        <f t="shared" si="0"/>
        <v>6.6</v>
      </c>
      <c r="J10" s="6">
        <f t="shared" si="0"/>
        <v>7.1</v>
      </c>
      <c r="K10" s="6">
        <f t="shared" si="0"/>
        <v>7.6</v>
      </c>
      <c r="L10" s="6">
        <f t="shared" si="0"/>
        <v>8.2</v>
      </c>
      <c r="M10" s="6">
        <f t="shared" si="0"/>
        <v>8.6</v>
      </c>
      <c r="N10" s="6">
        <f t="shared" si="0"/>
        <v>9.1</v>
      </c>
      <c r="O10" s="6">
        <f t="shared" si="0"/>
        <v>9.6</v>
      </c>
      <c r="P10" s="6">
        <f t="shared" si="0"/>
        <v>10</v>
      </c>
      <c r="Q10" s="6">
        <f t="shared" si="0"/>
        <v>9.9</v>
      </c>
      <c r="R10" s="6">
        <f t="shared" si="0"/>
        <v>10</v>
      </c>
      <c r="S10" s="6">
        <f t="shared" si="0"/>
        <v>10</v>
      </c>
      <c r="T10" s="6">
        <f t="shared" si="0"/>
        <v>9</v>
      </c>
      <c r="U10" s="6">
        <f t="shared" si="0"/>
        <v>8</v>
      </c>
      <c r="V10" s="6">
        <f t="shared" si="0"/>
        <v>7</v>
      </c>
      <c r="W10" s="6">
        <f t="shared" si="0"/>
        <v>7</v>
      </c>
      <c r="X10" s="6">
        <f t="shared" si="0"/>
        <v>7</v>
      </c>
      <c r="Y10" s="6">
        <f t="shared" si="0"/>
        <v>7</v>
      </c>
      <c r="Z10" s="6">
        <f t="shared" si="0"/>
        <v>10</v>
      </c>
      <c r="AA10" s="10"/>
      <c r="AB10" s="21"/>
      <c r="AC10" s="45" t="s">
        <v>34</v>
      </c>
      <c r="AD10" s="11"/>
      <c r="AE10" s="22"/>
      <c r="AF10" s="39"/>
      <c r="AG10" s="7" t="s">
        <v>27</v>
      </c>
      <c r="AH10" s="8">
        <f aca="true" t="shared" si="1" ref="AH10:AM10">(AH8/10-10)*-1</f>
        <v>5.1</v>
      </c>
      <c r="AI10" s="8">
        <f t="shared" si="1"/>
        <v>4.9</v>
      </c>
      <c r="AJ10" s="8">
        <f t="shared" si="1"/>
        <v>4.8</v>
      </c>
      <c r="AK10" s="8">
        <f t="shared" si="1"/>
        <v>5.1</v>
      </c>
      <c r="AL10" s="8">
        <f t="shared" si="1"/>
        <v>5.4</v>
      </c>
      <c r="AM10" s="8">
        <f t="shared" si="1"/>
        <v>5.7</v>
      </c>
      <c r="AN10" s="8">
        <f>(AN8/10-10)*-1</f>
        <v>6</v>
      </c>
      <c r="AO10" s="8">
        <f>(AO8/10-10)*-1</f>
        <v>6.6</v>
      </c>
      <c r="AP10" s="8">
        <f>(AP8/10-10)*-1</f>
        <v>7.1</v>
      </c>
      <c r="AQ10" s="8">
        <f aca="true" t="shared" si="2" ref="AQ10:BF10">(AQ8/10-10)*-1</f>
        <v>7.6</v>
      </c>
      <c r="AR10" s="8">
        <f t="shared" si="2"/>
        <v>8.2</v>
      </c>
      <c r="AS10" s="8">
        <f t="shared" si="2"/>
        <v>8.6</v>
      </c>
      <c r="AT10" s="8">
        <f t="shared" si="2"/>
        <v>9.1</v>
      </c>
      <c r="AU10" s="8">
        <f t="shared" si="2"/>
        <v>9.6</v>
      </c>
      <c r="AV10" s="8">
        <f t="shared" si="2"/>
        <v>10</v>
      </c>
      <c r="AW10" s="8">
        <f t="shared" si="2"/>
        <v>9.9</v>
      </c>
      <c r="AX10" s="8">
        <f t="shared" si="2"/>
        <v>10</v>
      </c>
      <c r="AY10" s="8">
        <f t="shared" si="2"/>
        <v>10</v>
      </c>
      <c r="AZ10" s="8">
        <f t="shared" si="2"/>
        <v>9</v>
      </c>
      <c r="BA10" s="8">
        <f t="shared" si="2"/>
        <v>8</v>
      </c>
      <c r="BB10" s="8">
        <f t="shared" si="2"/>
        <v>7</v>
      </c>
      <c r="BC10" s="8">
        <f t="shared" si="2"/>
        <v>7</v>
      </c>
      <c r="BD10" s="8">
        <f t="shared" si="2"/>
        <v>7</v>
      </c>
      <c r="BE10" s="8">
        <f t="shared" si="2"/>
        <v>7</v>
      </c>
      <c r="BF10" s="8">
        <f t="shared" si="2"/>
        <v>10</v>
      </c>
      <c r="BJ10" s="13"/>
    </row>
    <row r="11" spans="28:62" ht="12.75">
      <c r="AB11" s="19"/>
      <c r="AC11" s="45"/>
      <c r="AD11" s="11"/>
      <c r="AE11" s="20"/>
      <c r="AF11" s="15"/>
      <c r="AG11" s="1" t="s">
        <v>0</v>
      </c>
      <c r="AH11" s="4">
        <f>(($AH$5*$AH$10))/100</f>
        <v>5099.999999999999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J11" s="12"/>
    </row>
    <row r="12" spans="1:62" ht="45" customHeight="1">
      <c r="A12" s="43" t="s">
        <v>40</v>
      </c>
      <c r="AB12" s="19"/>
      <c r="AC12" s="31" t="s">
        <v>30</v>
      </c>
      <c r="AD12" s="11"/>
      <c r="AE12" s="20"/>
      <c r="AF12" s="15"/>
      <c r="AG12" s="1" t="s">
        <v>1</v>
      </c>
      <c r="AH12" s="4">
        <f aca="true" t="shared" si="3" ref="AH12:AH35">(($AH$5*$AH$10))/100</f>
        <v>5099.999999999999</v>
      </c>
      <c r="AI12" s="1">
        <f aca="true" t="shared" si="4" ref="AI12:AI34">(($AH$5*$AI$10))/100</f>
        <v>4900.000000000001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J12" s="12"/>
    </row>
    <row r="13" spans="1:62" ht="19.5">
      <c r="A13" s="43"/>
      <c r="AB13" s="19"/>
      <c r="AC13" s="33" t="s">
        <v>31</v>
      </c>
      <c r="AD13" s="11"/>
      <c r="AE13" s="20"/>
      <c r="AF13" s="15"/>
      <c r="AG13" s="1" t="s">
        <v>2</v>
      </c>
      <c r="AH13" s="4">
        <f t="shared" si="3"/>
        <v>5099.999999999999</v>
      </c>
      <c r="AI13" s="1">
        <f t="shared" si="4"/>
        <v>4900.000000000001</v>
      </c>
      <c r="AJ13" s="1">
        <f aca="true" t="shared" si="5" ref="AJ13:AJ34">(($AH$5*$AJ$10))/100</f>
        <v>4800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J13" s="12"/>
    </row>
    <row r="14" spans="1:62" ht="12.75">
      <c r="A14" s="43"/>
      <c r="AB14" s="19"/>
      <c r="AC14" s="38"/>
      <c r="AD14" s="11"/>
      <c r="AE14" s="20"/>
      <c r="AF14" s="15"/>
      <c r="AG14" s="1" t="s">
        <v>3</v>
      </c>
      <c r="AH14" s="4">
        <f t="shared" si="3"/>
        <v>5099.999999999999</v>
      </c>
      <c r="AI14" s="1">
        <f t="shared" si="4"/>
        <v>4900.000000000001</v>
      </c>
      <c r="AJ14" s="1">
        <f t="shared" si="5"/>
        <v>4800</v>
      </c>
      <c r="AK14" s="1">
        <f aca="true" t="shared" si="6" ref="AK14:AK34">(($AH$5*$AK$10))/100</f>
        <v>5099.999999999999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J14" s="12"/>
    </row>
    <row r="15" spans="28:62" ht="9.75" customHeight="1">
      <c r="AB15" s="23"/>
      <c r="AC15" s="36"/>
      <c r="AD15" s="24"/>
      <c r="AE15" s="25"/>
      <c r="AF15" s="15"/>
      <c r="AG15" s="1" t="s">
        <v>4</v>
      </c>
      <c r="AH15" s="4">
        <f t="shared" si="3"/>
        <v>5099.999999999999</v>
      </c>
      <c r="AI15" s="1">
        <f t="shared" si="4"/>
        <v>4900.000000000001</v>
      </c>
      <c r="AJ15" s="1">
        <f t="shared" si="5"/>
        <v>4800</v>
      </c>
      <c r="AK15" s="1">
        <f t="shared" si="6"/>
        <v>5099.999999999999</v>
      </c>
      <c r="AL15" s="1">
        <f aca="true" t="shared" si="7" ref="AL15:AL34">(($AH$5*$AL$10))/100</f>
        <v>5400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J15" s="12"/>
    </row>
    <row r="16" spans="1:62" ht="3.75" customHeight="1">
      <c r="A16" s="49" t="s">
        <v>39</v>
      </c>
      <c r="Z16" s="9"/>
      <c r="AA16" s="9"/>
      <c r="AB16" s="9"/>
      <c r="AC16" s="34"/>
      <c r="AD16" s="11"/>
      <c r="AE16" s="9"/>
      <c r="AF16" s="15"/>
      <c r="AG16" s="1" t="s">
        <v>5</v>
      </c>
      <c r="AH16" s="4">
        <f t="shared" si="3"/>
        <v>5099.999999999999</v>
      </c>
      <c r="AI16" s="1">
        <f t="shared" si="4"/>
        <v>4900.000000000001</v>
      </c>
      <c r="AJ16" s="1">
        <f t="shared" si="5"/>
        <v>4800</v>
      </c>
      <c r="AK16" s="1">
        <f t="shared" si="6"/>
        <v>5099.999999999999</v>
      </c>
      <c r="AL16" s="1">
        <f t="shared" si="7"/>
        <v>5400</v>
      </c>
      <c r="AM16" s="1">
        <f aca="true" t="shared" si="8" ref="AM16:AM34">(($AH$5*$AM$10))/100</f>
        <v>5700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J16" s="12"/>
    </row>
    <row r="17" spans="1:62" ht="3.75" customHeight="1">
      <c r="A17" s="49"/>
      <c r="Z17" s="9"/>
      <c r="AA17" s="9"/>
      <c r="AB17" s="9"/>
      <c r="AC17" s="9"/>
      <c r="AD17" s="9"/>
      <c r="AE17" s="9"/>
      <c r="AF17" s="15"/>
      <c r="AG17" s="1" t="s">
        <v>6</v>
      </c>
      <c r="AH17" s="4">
        <f t="shared" si="3"/>
        <v>5099.999999999999</v>
      </c>
      <c r="AI17" s="1">
        <f t="shared" si="4"/>
        <v>4900.000000000001</v>
      </c>
      <c r="AJ17" s="1">
        <f t="shared" si="5"/>
        <v>4800</v>
      </c>
      <c r="AK17" s="1">
        <f t="shared" si="6"/>
        <v>5099.999999999999</v>
      </c>
      <c r="AL17" s="1">
        <f t="shared" si="7"/>
        <v>5400</v>
      </c>
      <c r="AM17" s="1">
        <f t="shared" si="8"/>
        <v>5700</v>
      </c>
      <c r="AN17" s="1">
        <f aca="true" t="shared" si="9" ref="AN17:AN34">(($AH$5*$AN$10))/100</f>
        <v>6000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J17" s="12"/>
    </row>
    <row r="18" spans="1:62" ht="3.75" customHeight="1">
      <c r="A18" s="49"/>
      <c r="AF18" s="12"/>
      <c r="AG18" s="1" t="s">
        <v>7</v>
      </c>
      <c r="AH18" s="4">
        <f t="shared" si="3"/>
        <v>5099.999999999999</v>
      </c>
      <c r="AI18" s="1">
        <f t="shared" si="4"/>
        <v>4900.000000000001</v>
      </c>
      <c r="AJ18" s="1">
        <f t="shared" si="5"/>
        <v>4800</v>
      </c>
      <c r="AK18" s="1">
        <f t="shared" si="6"/>
        <v>5099.999999999999</v>
      </c>
      <c r="AL18" s="1">
        <f t="shared" si="7"/>
        <v>5400</v>
      </c>
      <c r="AM18" s="1">
        <f t="shared" si="8"/>
        <v>5700</v>
      </c>
      <c r="AN18" s="1">
        <f t="shared" si="9"/>
        <v>6000</v>
      </c>
      <c r="AO18" s="1">
        <f aca="true" t="shared" si="10" ref="AO18:AO34">(($AH$5*$AO$10))/100</f>
        <v>6600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J18" s="12"/>
    </row>
    <row r="19" spans="1:62" ht="13.5" customHeight="1">
      <c r="A19" s="49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41">
        <v>6</v>
      </c>
      <c r="H19" s="41">
        <v>7</v>
      </c>
      <c r="I19" s="41">
        <v>8</v>
      </c>
      <c r="J19" s="41">
        <v>9</v>
      </c>
      <c r="K19" s="41">
        <v>10</v>
      </c>
      <c r="L19" s="41">
        <v>11</v>
      </c>
      <c r="M19" s="41">
        <v>12</v>
      </c>
      <c r="N19" s="41">
        <v>13</v>
      </c>
      <c r="O19" s="41">
        <v>14</v>
      </c>
      <c r="P19" s="41">
        <v>15</v>
      </c>
      <c r="Q19" s="41">
        <v>16</v>
      </c>
      <c r="R19" s="41">
        <v>17</v>
      </c>
      <c r="S19" s="41">
        <v>18</v>
      </c>
      <c r="T19" s="41">
        <v>19</v>
      </c>
      <c r="U19" s="41">
        <v>20</v>
      </c>
      <c r="V19" s="41">
        <v>21</v>
      </c>
      <c r="W19" s="41">
        <v>22</v>
      </c>
      <c r="X19" s="41">
        <v>23</v>
      </c>
      <c r="Y19" s="41">
        <v>24</v>
      </c>
      <c r="Z19" s="41">
        <v>25</v>
      </c>
      <c r="AB19" s="16"/>
      <c r="AC19" s="46" t="s">
        <v>35</v>
      </c>
      <c r="AD19" s="17"/>
      <c r="AE19" s="18"/>
      <c r="AF19" s="12"/>
      <c r="AG19" s="1" t="s">
        <v>8</v>
      </c>
      <c r="AH19" s="4">
        <f t="shared" si="3"/>
        <v>5099.999999999999</v>
      </c>
      <c r="AI19" s="1">
        <f t="shared" si="4"/>
        <v>4900.000000000001</v>
      </c>
      <c r="AJ19" s="1">
        <f t="shared" si="5"/>
        <v>4800</v>
      </c>
      <c r="AK19" s="1">
        <f t="shared" si="6"/>
        <v>5099.999999999999</v>
      </c>
      <c r="AL19" s="1">
        <f t="shared" si="7"/>
        <v>5400</v>
      </c>
      <c r="AM19" s="1">
        <f t="shared" si="8"/>
        <v>5700</v>
      </c>
      <c r="AN19" s="1">
        <f t="shared" si="9"/>
        <v>6000</v>
      </c>
      <c r="AO19" s="1">
        <f t="shared" si="10"/>
        <v>6600</v>
      </c>
      <c r="AP19" s="1">
        <f aca="true" t="shared" si="11" ref="AP19:AP34">(($AH$5*$AP$10))/100</f>
        <v>7100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J19" s="12"/>
    </row>
    <row r="20" spans="2:62" ht="12.75">
      <c r="B20" s="44" t="s">
        <v>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B20" s="23"/>
      <c r="AC20" s="47"/>
      <c r="AD20" s="27"/>
      <c r="AE20" s="25"/>
      <c r="AF20" s="12"/>
      <c r="AG20" s="1" t="s">
        <v>9</v>
      </c>
      <c r="AH20" s="4">
        <f t="shared" si="3"/>
        <v>5099.999999999999</v>
      </c>
      <c r="AI20" s="1">
        <f t="shared" si="4"/>
        <v>4900.000000000001</v>
      </c>
      <c r="AJ20" s="1">
        <f t="shared" si="5"/>
        <v>4800</v>
      </c>
      <c r="AK20" s="1">
        <f t="shared" si="6"/>
        <v>5099.999999999999</v>
      </c>
      <c r="AL20" s="1">
        <f t="shared" si="7"/>
        <v>5400</v>
      </c>
      <c r="AM20" s="1">
        <f t="shared" si="8"/>
        <v>5700</v>
      </c>
      <c r="AN20" s="1">
        <f t="shared" si="9"/>
        <v>6000</v>
      </c>
      <c r="AO20" s="1">
        <f t="shared" si="10"/>
        <v>6600</v>
      </c>
      <c r="AP20" s="1">
        <f t="shared" si="11"/>
        <v>7100</v>
      </c>
      <c r="AQ20" s="1">
        <f aca="true" t="shared" si="12" ref="AQ20:AQ34">(($AH$5*$AQ$10))/100</f>
        <v>7600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J20" s="12"/>
    </row>
    <row r="21" spans="32:62" ht="12.75">
      <c r="AF21" s="12"/>
      <c r="AG21" s="1" t="s">
        <v>10</v>
      </c>
      <c r="AH21" s="4">
        <f t="shared" si="3"/>
        <v>5099.999999999999</v>
      </c>
      <c r="AI21" s="1">
        <f t="shared" si="4"/>
        <v>4900.000000000001</v>
      </c>
      <c r="AJ21" s="1">
        <f t="shared" si="5"/>
        <v>4800</v>
      </c>
      <c r="AK21" s="1">
        <f t="shared" si="6"/>
        <v>5099.999999999999</v>
      </c>
      <c r="AL21" s="1">
        <f t="shared" si="7"/>
        <v>5400</v>
      </c>
      <c r="AM21" s="1">
        <f t="shared" si="8"/>
        <v>5700</v>
      </c>
      <c r="AN21" s="1">
        <f t="shared" si="9"/>
        <v>6000</v>
      </c>
      <c r="AO21" s="1">
        <f t="shared" si="10"/>
        <v>6600</v>
      </c>
      <c r="AP21" s="1">
        <f t="shared" si="11"/>
        <v>7100</v>
      </c>
      <c r="AQ21" s="1">
        <f t="shared" si="12"/>
        <v>7600</v>
      </c>
      <c r="AR21" s="1">
        <f aca="true" t="shared" si="13" ref="AR21:AR34">(($AH$5*$AR$10))/100</f>
        <v>8199.999999999998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J21" s="12"/>
    </row>
    <row r="22" spans="32:62" ht="12.75">
      <c r="AF22" s="12"/>
      <c r="AG22" s="1" t="s">
        <v>11</v>
      </c>
      <c r="AH22" s="4">
        <f t="shared" si="3"/>
        <v>5099.999999999999</v>
      </c>
      <c r="AI22" s="1">
        <f t="shared" si="4"/>
        <v>4900.000000000001</v>
      </c>
      <c r="AJ22" s="1">
        <f t="shared" si="5"/>
        <v>4800</v>
      </c>
      <c r="AK22" s="1">
        <f t="shared" si="6"/>
        <v>5099.999999999999</v>
      </c>
      <c r="AL22" s="1">
        <f t="shared" si="7"/>
        <v>5400</v>
      </c>
      <c r="AM22" s="1">
        <f t="shared" si="8"/>
        <v>5700</v>
      </c>
      <c r="AN22" s="1">
        <f t="shared" si="9"/>
        <v>6000</v>
      </c>
      <c r="AO22" s="1">
        <f t="shared" si="10"/>
        <v>6600</v>
      </c>
      <c r="AP22" s="1">
        <f t="shared" si="11"/>
        <v>7100</v>
      </c>
      <c r="AQ22" s="1">
        <f t="shared" si="12"/>
        <v>7600</v>
      </c>
      <c r="AR22" s="1">
        <f t="shared" si="13"/>
        <v>8199.999999999998</v>
      </c>
      <c r="AS22" s="1">
        <f aca="true" t="shared" si="14" ref="AS22:AS34">(($AH$5*$AS$10))/100</f>
        <v>8600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J22" s="12"/>
    </row>
    <row r="23" spans="32:62" ht="12.75">
      <c r="AF23" s="12"/>
      <c r="AG23" s="1" t="s">
        <v>12</v>
      </c>
      <c r="AH23" s="4">
        <f t="shared" si="3"/>
        <v>5099.999999999999</v>
      </c>
      <c r="AI23" s="1">
        <f t="shared" si="4"/>
        <v>4900.000000000001</v>
      </c>
      <c r="AJ23" s="1">
        <f t="shared" si="5"/>
        <v>4800</v>
      </c>
      <c r="AK23" s="1">
        <f t="shared" si="6"/>
        <v>5099.999999999999</v>
      </c>
      <c r="AL23" s="1">
        <f t="shared" si="7"/>
        <v>5400</v>
      </c>
      <c r="AM23" s="1">
        <f t="shared" si="8"/>
        <v>5700</v>
      </c>
      <c r="AN23" s="1">
        <f t="shared" si="9"/>
        <v>6000</v>
      </c>
      <c r="AO23" s="1">
        <f t="shared" si="10"/>
        <v>6600</v>
      </c>
      <c r="AP23" s="1">
        <f t="shared" si="11"/>
        <v>7100</v>
      </c>
      <c r="AQ23" s="1">
        <f t="shared" si="12"/>
        <v>7600</v>
      </c>
      <c r="AR23" s="1">
        <f t="shared" si="13"/>
        <v>8199.999999999998</v>
      </c>
      <c r="AS23" s="1">
        <f t="shared" si="14"/>
        <v>8600</v>
      </c>
      <c r="AT23" s="1">
        <f aca="true" t="shared" si="15" ref="AT23:AT34">(($AH$5*$AT$10))/100</f>
        <v>9100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J23" s="12"/>
    </row>
    <row r="24" spans="32:62" ht="12.75">
      <c r="AF24" s="12"/>
      <c r="AG24" s="1" t="s">
        <v>13</v>
      </c>
      <c r="AH24" s="4">
        <f t="shared" si="3"/>
        <v>5099.999999999999</v>
      </c>
      <c r="AI24" s="1">
        <f t="shared" si="4"/>
        <v>4900.000000000001</v>
      </c>
      <c r="AJ24" s="1">
        <f t="shared" si="5"/>
        <v>4800</v>
      </c>
      <c r="AK24" s="1">
        <f t="shared" si="6"/>
        <v>5099.999999999999</v>
      </c>
      <c r="AL24" s="1">
        <f t="shared" si="7"/>
        <v>5400</v>
      </c>
      <c r="AM24" s="1">
        <f t="shared" si="8"/>
        <v>5700</v>
      </c>
      <c r="AN24" s="1">
        <f t="shared" si="9"/>
        <v>6000</v>
      </c>
      <c r="AO24" s="1">
        <f t="shared" si="10"/>
        <v>6600</v>
      </c>
      <c r="AP24" s="1">
        <f t="shared" si="11"/>
        <v>7100</v>
      </c>
      <c r="AQ24" s="1">
        <f t="shared" si="12"/>
        <v>7600</v>
      </c>
      <c r="AR24" s="1">
        <f t="shared" si="13"/>
        <v>8199.999999999998</v>
      </c>
      <c r="AS24" s="1">
        <f t="shared" si="14"/>
        <v>8600</v>
      </c>
      <c r="AT24" s="1">
        <f t="shared" si="15"/>
        <v>9100</v>
      </c>
      <c r="AU24" s="1">
        <f aca="true" t="shared" si="16" ref="AU24:AU34">(($AH$5*$AU$10))/100</f>
        <v>9600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J24" s="12"/>
    </row>
    <row r="25" spans="32:62" ht="12.75">
      <c r="AF25" s="12"/>
      <c r="AG25" s="1" t="s">
        <v>14</v>
      </c>
      <c r="AH25" s="4">
        <f t="shared" si="3"/>
        <v>5099.999999999999</v>
      </c>
      <c r="AI25" s="1">
        <f t="shared" si="4"/>
        <v>4900.000000000001</v>
      </c>
      <c r="AJ25" s="1">
        <f t="shared" si="5"/>
        <v>4800</v>
      </c>
      <c r="AK25" s="1">
        <f t="shared" si="6"/>
        <v>5099.999999999999</v>
      </c>
      <c r="AL25" s="1">
        <f t="shared" si="7"/>
        <v>5400</v>
      </c>
      <c r="AM25" s="1">
        <f t="shared" si="8"/>
        <v>5700</v>
      </c>
      <c r="AN25" s="1">
        <f t="shared" si="9"/>
        <v>6000</v>
      </c>
      <c r="AO25" s="1">
        <f t="shared" si="10"/>
        <v>6600</v>
      </c>
      <c r="AP25" s="1">
        <f t="shared" si="11"/>
        <v>7100</v>
      </c>
      <c r="AQ25" s="1">
        <f t="shared" si="12"/>
        <v>7600</v>
      </c>
      <c r="AR25" s="1">
        <f t="shared" si="13"/>
        <v>8199.999999999998</v>
      </c>
      <c r="AS25" s="1">
        <f t="shared" si="14"/>
        <v>8600</v>
      </c>
      <c r="AT25" s="1">
        <f t="shared" si="15"/>
        <v>9100</v>
      </c>
      <c r="AU25" s="1">
        <f t="shared" si="16"/>
        <v>9600</v>
      </c>
      <c r="AV25" s="1">
        <f aca="true" t="shared" si="17" ref="AV25:AV34">(($AH$5*$AV$10))/100</f>
        <v>10000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J25" s="12"/>
    </row>
    <row r="26" spans="32:62" ht="12.75">
      <c r="AF26" s="12"/>
      <c r="AG26" s="1" t="s">
        <v>15</v>
      </c>
      <c r="AH26" s="4">
        <f t="shared" si="3"/>
        <v>5099.999999999999</v>
      </c>
      <c r="AI26" s="1">
        <f t="shared" si="4"/>
        <v>4900.000000000001</v>
      </c>
      <c r="AJ26" s="1">
        <f t="shared" si="5"/>
        <v>4800</v>
      </c>
      <c r="AK26" s="1">
        <f t="shared" si="6"/>
        <v>5099.999999999999</v>
      </c>
      <c r="AL26" s="1">
        <f t="shared" si="7"/>
        <v>5400</v>
      </c>
      <c r="AM26" s="1">
        <f t="shared" si="8"/>
        <v>5700</v>
      </c>
      <c r="AN26" s="1">
        <f t="shared" si="9"/>
        <v>6000</v>
      </c>
      <c r="AO26" s="1">
        <f t="shared" si="10"/>
        <v>6600</v>
      </c>
      <c r="AP26" s="1">
        <f t="shared" si="11"/>
        <v>7100</v>
      </c>
      <c r="AQ26" s="1">
        <f t="shared" si="12"/>
        <v>7600</v>
      </c>
      <c r="AR26" s="1">
        <f t="shared" si="13"/>
        <v>8199.999999999998</v>
      </c>
      <c r="AS26" s="1">
        <f t="shared" si="14"/>
        <v>8600</v>
      </c>
      <c r="AT26" s="1">
        <f t="shared" si="15"/>
        <v>9100</v>
      </c>
      <c r="AU26" s="1">
        <f t="shared" si="16"/>
        <v>9600</v>
      </c>
      <c r="AV26" s="1">
        <f t="shared" si="17"/>
        <v>10000</v>
      </c>
      <c r="AW26" s="1">
        <f aca="true" t="shared" si="18" ref="AW26:AW34">(($AH$5*$AW$10))/100</f>
        <v>9900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J26" s="12"/>
    </row>
    <row r="27" spans="32:62" ht="12.75">
      <c r="AF27" s="12"/>
      <c r="AG27" s="1" t="s">
        <v>16</v>
      </c>
      <c r="AH27" s="4">
        <f t="shared" si="3"/>
        <v>5099.999999999999</v>
      </c>
      <c r="AI27" s="1">
        <f t="shared" si="4"/>
        <v>4900.000000000001</v>
      </c>
      <c r="AJ27" s="1">
        <f t="shared" si="5"/>
        <v>4800</v>
      </c>
      <c r="AK27" s="1">
        <f t="shared" si="6"/>
        <v>5099.999999999999</v>
      </c>
      <c r="AL27" s="1">
        <f t="shared" si="7"/>
        <v>5400</v>
      </c>
      <c r="AM27" s="1">
        <f t="shared" si="8"/>
        <v>5700</v>
      </c>
      <c r="AN27" s="1">
        <f t="shared" si="9"/>
        <v>6000</v>
      </c>
      <c r="AO27" s="1">
        <f t="shared" si="10"/>
        <v>6600</v>
      </c>
      <c r="AP27" s="1">
        <f t="shared" si="11"/>
        <v>7100</v>
      </c>
      <c r="AQ27" s="1">
        <f t="shared" si="12"/>
        <v>7600</v>
      </c>
      <c r="AR27" s="1">
        <f t="shared" si="13"/>
        <v>8199.999999999998</v>
      </c>
      <c r="AS27" s="1">
        <f t="shared" si="14"/>
        <v>8600</v>
      </c>
      <c r="AT27" s="1">
        <f t="shared" si="15"/>
        <v>9100</v>
      </c>
      <c r="AU27" s="1">
        <f t="shared" si="16"/>
        <v>9600</v>
      </c>
      <c r="AV27" s="1">
        <f t="shared" si="17"/>
        <v>10000</v>
      </c>
      <c r="AW27" s="1">
        <f t="shared" si="18"/>
        <v>9900</v>
      </c>
      <c r="AX27" s="1">
        <f aca="true" t="shared" si="19" ref="AX27:AX34">(($AH$5*$AX$10))/100</f>
        <v>10000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J27" s="12"/>
    </row>
    <row r="28" spans="32:62" ht="12.75">
      <c r="AF28" s="12"/>
      <c r="AG28" s="1" t="s">
        <v>17</v>
      </c>
      <c r="AH28" s="4">
        <f t="shared" si="3"/>
        <v>5099.999999999999</v>
      </c>
      <c r="AI28" s="1">
        <f t="shared" si="4"/>
        <v>4900.000000000001</v>
      </c>
      <c r="AJ28" s="1">
        <f t="shared" si="5"/>
        <v>4800</v>
      </c>
      <c r="AK28" s="1">
        <f t="shared" si="6"/>
        <v>5099.999999999999</v>
      </c>
      <c r="AL28" s="1">
        <f t="shared" si="7"/>
        <v>5400</v>
      </c>
      <c r="AM28" s="1">
        <f t="shared" si="8"/>
        <v>5700</v>
      </c>
      <c r="AN28" s="1">
        <f t="shared" si="9"/>
        <v>6000</v>
      </c>
      <c r="AO28" s="1">
        <f t="shared" si="10"/>
        <v>6600</v>
      </c>
      <c r="AP28" s="1">
        <f t="shared" si="11"/>
        <v>7100</v>
      </c>
      <c r="AQ28" s="1">
        <f t="shared" si="12"/>
        <v>7600</v>
      </c>
      <c r="AR28" s="1">
        <f t="shared" si="13"/>
        <v>8199.999999999998</v>
      </c>
      <c r="AS28" s="1">
        <f t="shared" si="14"/>
        <v>8600</v>
      </c>
      <c r="AT28" s="1">
        <f t="shared" si="15"/>
        <v>9100</v>
      </c>
      <c r="AU28" s="1">
        <f t="shared" si="16"/>
        <v>9600</v>
      </c>
      <c r="AV28" s="1">
        <f t="shared" si="17"/>
        <v>10000</v>
      </c>
      <c r="AW28" s="1">
        <f t="shared" si="18"/>
        <v>9900</v>
      </c>
      <c r="AX28" s="1">
        <f t="shared" si="19"/>
        <v>10000</v>
      </c>
      <c r="AY28" s="1">
        <f aca="true" t="shared" si="20" ref="AY28:AY34">(($AH$5*$AY$10))/100</f>
        <v>10000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J28" s="12"/>
    </row>
    <row r="29" spans="32:62" ht="12.75">
      <c r="AF29" s="12"/>
      <c r="AG29" s="1" t="s">
        <v>18</v>
      </c>
      <c r="AH29" s="4">
        <f t="shared" si="3"/>
        <v>5099.999999999999</v>
      </c>
      <c r="AI29" s="1">
        <f t="shared" si="4"/>
        <v>4900.000000000001</v>
      </c>
      <c r="AJ29" s="1">
        <f t="shared" si="5"/>
        <v>4800</v>
      </c>
      <c r="AK29" s="1">
        <f t="shared" si="6"/>
        <v>5099.999999999999</v>
      </c>
      <c r="AL29" s="1">
        <f t="shared" si="7"/>
        <v>5400</v>
      </c>
      <c r="AM29" s="1">
        <f t="shared" si="8"/>
        <v>5700</v>
      </c>
      <c r="AN29" s="1">
        <f t="shared" si="9"/>
        <v>6000</v>
      </c>
      <c r="AO29" s="1">
        <f t="shared" si="10"/>
        <v>6600</v>
      </c>
      <c r="AP29" s="1">
        <f t="shared" si="11"/>
        <v>7100</v>
      </c>
      <c r="AQ29" s="1">
        <f t="shared" si="12"/>
        <v>7600</v>
      </c>
      <c r="AR29" s="1">
        <f t="shared" si="13"/>
        <v>8199.999999999998</v>
      </c>
      <c r="AS29" s="1">
        <f t="shared" si="14"/>
        <v>8600</v>
      </c>
      <c r="AT29" s="1">
        <f t="shared" si="15"/>
        <v>9100</v>
      </c>
      <c r="AU29" s="1">
        <f t="shared" si="16"/>
        <v>9600</v>
      </c>
      <c r="AV29" s="1">
        <f t="shared" si="17"/>
        <v>10000</v>
      </c>
      <c r="AW29" s="1">
        <f t="shared" si="18"/>
        <v>9900</v>
      </c>
      <c r="AX29" s="1">
        <f t="shared" si="19"/>
        <v>10000</v>
      </c>
      <c r="AY29" s="1">
        <f t="shared" si="20"/>
        <v>10000</v>
      </c>
      <c r="AZ29" s="1">
        <f aca="true" t="shared" si="21" ref="AZ29:AZ34">(($AH$5*$AZ$10))/100</f>
        <v>9000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J29" s="12"/>
    </row>
    <row r="30" spans="32:62" ht="12.75">
      <c r="AF30" s="12"/>
      <c r="AG30" s="1" t="s">
        <v>19</v>
      </c>
      <c r="AH30" s="4">
        <f t="shared" si="3"/>
        <v>5099.999999999999</v>
      </c>
      <c r="AI30" s="1">
        <f t="shared" si="4"/>
        <v>4900.000000000001</v>
      </c>
      <c r="AJ30" s="1">
        <f t="shared" si="5"/>
        <v>4800</v>
      </c>
      <c r="AK30" s="1">
        <f t="shared" si="6"/>
        <v>5099.999999999999</v>
      </c>
      <c r="AL30" s="1">
        <f t="shared" si="7"/>
        <v>5400</v>
      </c>
      <c r="AM30" s="1">
        <f t="shared" si="8"/>
        <v>5700</v>
      </c>
      <c r="AN30" s="1">
        <f t="shared" si="9"/>
        <v>6000</v>
      </c>
      <c r="AO30" s="1">
        <f t="shared" si="10"/>
        <v>6600</v>
      </c>
      <c r="AP30" s="1">
        <f t="shared" si="11"/>
        <v>7100</v>
      </c>
      <c r="AQ30" s="1">
        <f t="shared" si="12"/>
        <v>7600</v>
      </c>
      <c r="AR30" s="1">
        <f t="shared" si="13"/>
        <v>8199.999999999998</v>
      </c>
      <c r="AS30" s="1">
        <f t="shared" si="14"/>
        <v>8600</v>
      </c>
      <c r="AT30" s="1">
        <f t="shared" si="15"/>
        <v>9100</v>
      </c>
      <c r="AU30" s="1">
        <f t="shared" si="16"/>
        <v>9600</v>
      </c>
      <c r="AV30" s="1">
        <f t="shared" si="17"/>
        <v>10000</v>
      </c>
      <c r="AW30" s="1">
        <f t="shared" si="18"/>
        <v>9900</v>
      </c>
      <c r="AX30" s="1">
        <f t="shared" si="19"/>
        <v>10000</v>
      </c>
      <c r="AY30" s="1">
        <f t="shared" si="20"/>
        <v>10000</v>
      </c>
      <c r="AZ30" s="1">
        <f t="shared" si="21"/>
        <v>9000</v>
      </c>
      <c r="BA30" s="1">
        <f aca="true" t="shared" si="22" ref="BA30:BA35">(($AH$5*$BA$10))/100</f>
        <v>8000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J30" s="12"/>
    </row>
    <row r="31" spans="32:62" ht="12.75">
      <c r="AF31" s="12"/>
      <c r="AG31" s="1" t="s">
        <v>20</v>
      </c>
      <c r="AH31" s="4">
        <f t="shared" si="3"/>
        <v>5099.999999999999</v>
      </c>
      <c r="AI31" s="1">
        <f t="shared" si="4"/>
        <v>4900.000000000001</v>
      </c>
      <c r="AJ31" s="1">
        <f t="shared" si="5"/>
        <v>4800</v>
      </c>
      <c r="AK31" s="1">
        <f t="shared" si="6"/>
        <v>5099.999999999999</v>
      </c>
      <c r="AL31" s="1">
        <f t="shared" si="7"/>
        <v>5400</v>
      </c>
      <c r="AM31" s="1">
        <f t="shared" si="8"/>
        <v>5700</v>
      </c>
      <c r="AN31" s="1">
        <f t="shared" si="9"/>
        <v>6000</v>
      </c>
      <c r="AO31" s="1">
        <f t="shared" si="10"/>
        <v>6600</v>
      </c>
      <c r="AP31" s="1">
        <f t="shared" si="11"/>
        <v>7100</v>
      </c>
      <c r="AQ31" s="1">
        <f t="shared" si="12"/>
        <v>7600</v>
      </c>
      <c r="AR31" s="1">
        <f t="shared" si="13"/>
        <v>8199.999999999998</v>
      </c>
      <c r="AS31" s="1">
        <f t="shared" si="14"/>
        <v>8600</v>
      </c>
      <c r="AT31" s="1">
        <f t="shared" si="15"/>
        <v>9100</v>
      </c>
      <c r="AU31" s="1">
        <f t="shared" si="16"/>
        <v>9600</v>
      </c>
      <c r="AV31" s="1">
        <f t="shared" si="17"/>
        <v>10000</v>
      </c>
      <c r="AW31" s="1">
        <f t="shared" si="18"/>
        <v>9900</v>
      </c>
      <c r="AX31" s="1">
        <f t="shared" si="19"/>
        <v>10000</v>
      </c>
      <c r="AY31" s="1">
        <f t="shared" si="20"/>
        <v>10000</v>
      </c>
      <c r="AZ31" s="1">
        <f t="shared" si="21"/>
        <v>9000</v>
      </c>
      <c r="BA31" s="1">
        <f t="shared" si="22"/>
        <v>8000</v>
      </c>
      <c r="BB31" s="1">
        <f>(($AH$5*$BB$10))/100</f>
        <v>7000</v>
      </c>
      <c r="BC31" s="1">
        <v>0</v>
      </c>
      <c r="BD31" s="1">
        <v>0</v>
      </c>
      <c r="BE31" s="1">
        <v>0</v>
      </c>
      <c r="BF31" s="1">
        <v>0</v>
      </c>
      <c r="BJ31" s="12"/>
    </row>
    <row r="32" spans="32:62" ht="12.75">
      <c r="AF32" s="12"/>
      <c r="AG32" s="1" t="s">
        <v>21</v>
      </c>
      <c r="AH32" s="4">
        <f t="shared" si="3"/>
        <v>5099.999999999999</v>
      </c>
      <c r="AI32" s="1">
        <f t="shared" si="4"/>
        <v>4900.000000000001</v>
      </c>
      <c r="AJ32" s="1">
        <f t="shared" si="5"/>
        <v>4800</v>
      </c>
      <c r="AK32" s="1">
        <f t="shared" si="6"/>
        <v>5099.999999999999</v>
      </c>
      <c r="AL32" s="1">
        <f t="shared" si="7"/>
        <v>5400</v>
      </c>
      <c r="AM32" s="1">
        <f t="shared" si="8"/>
        <v>5700</v>
      </c>
      <c r="AN32" s="1">
        <f t="shared" si="9"/>
        <v>6000</v>
      </c>
      <c r="AO32" s="1">
        <f t="shared" si="10"/>
        <v>6600</v>
      </c>
      <c r="AP32" s="1">
        <f t="shared" si="11"/>
        <v>7100</v>
      </c>
      <c r="AQ32" s="1">
        <f t="shared" si="12"/>
        <v>7600</v>
      </c>
      <c r="AR32" s="1">
        <f t="shared" si="13"/>
        <v>8199.999999999998</v>
      </c>
      <c r="AS32" s="1">
        <f t="shared" si="14"/>
        <v>8600</v>
      </c>
      <c r="AT32" s="1">
        <f t="shared" si="15"/>
        <v>9100</v>
      </c>
      <c r="AU32" s="1">
        <f t="shared" si="16"/>
        <v>9600</v>
      </c>
      <c r="AV32" s="1">
        <f t="shared" si="17"/>
        <v>10000</v>
      </c>
      <c r="AW32" s="1">
        <f t="shared" si="18"/>
        <v>9900</v>
      </c>
      <c r="AX32" s="1">
        <f t="shared" si="19"/>
        <v>10000</v>
      </c>
      <c r="AY32" s="1">
        <f t="shared" si="20"/>
        <v>10000</v>
      </c>
      <c r="AZ32" s="1">
        <f t="shared" si="21"/>
        <v>9000</v>
      </c>
      <c r="BA32" s="1">
        <f t="shared" si="22"/>
        <v>8000</v>
      </c>
      <c r="BB32" s="1">
        <f>(($AH$5*$BB$10))/100</f>
        <v>7000</v>
      </c>
      <c r="BC32" s="1">
        <f>(($AH$5*$BC$10))/100</f>
        <v>7000</v>
      </c>
      <c r="BD32" s="1">
        <v>0</v>
      </c>
      <c r="BE32" s="1">
        <v>0</v>
      </c>
      <c r="BF32" s="1">
        <v>0</v>
      </c>
      <c r="BJ32" s="12"/>
    </row>
    <row r="33" spans="32:62" ht="12.75">
      <c r="AF33" s="12"/>
      <c r="AG33" s="1" t="s">
        <v>22</v>
      </c>
      <c r="AH33" s="4">
        <f t="shared" si="3"/>
        <v>5099.999999999999</v>
      </c>
      <c r="AI33" s="1">
        <f t="shared" si="4"/>
        <v>4900.000000000001</v>
      </c>
      <c r="AJ33" s="1">
        <f t="shared" si="5"/>
        <v>4800</v>
      </c>
      <c r="AK33" s="1">
        <f t="shared" si="6"/>
        <v>5099.999999999999</v>
      </c>
      <c r="AL33" s="1">
        <f t="shared" si="7"/>
        <v>5400</v>
      </c>
      <c r="AM33" s="1">
        <f t="shared" si="8"/>
        <v>5700</v>
      </c>
      <c r="AN33" s="1">
        <f t="shared" si="9"/>
        <v>6000</v>
      </c>
      <c r="AO33" s="1">
        <f t="shared" si="10"/>
        <v>6600</v>
      </c>
      <c r="AP33" s="1">
        <f t="shared" si="11"/>
        <v>7100</v>
      </c>
      <c r="AQ33" s="1">
        <f t="shared" si="12"/>
        <v>7600</v>
      </c>
      <c r="AR33" s="1">
        <f t="shared" si="13"/>
        <v>8199.999999999998</v>
      </c>
      <c r="AS33" s="1">
        <f t="shared" si="14"/>
        <v>8600</v>
      </c>
      <c r="AT33" s="1">
        <f t="shared" si="15"/>
        <v>9100</v>
      </c>
      <c r="AU33" s="1">
        <f t="shared" si="16"/>
        <v>9600</v>
      </c>
      <c r="AV33" s="1">
        <f t="shared" si="17"/>
        <v>10000</v>
      </c>
      <c r="AW33" s="1">
        <f t="shared" si="18"/>
        <v>9900</v>
      </c>
      <c r="AX33" s="1">
        <f t="shared" si="19"/>
        <v>10000</v>
      </c>
      <c r="AY33" s="1">
        <f t="shared" si="20"/>
        <v>10000</v>
      </c>
      <c r="AZ33" s="1">
        <f t="shared" si="21"/>
        <v>9000</v>
      </c>
      <c r="BA33" s="1">
        <f t="shared" si="22"/>
        <v>8000</v>
      </c>
      <c r="BB33" s="1">
        <f>(($AH$5*$BB$10))/100</f>
        <v>7000</v>
      </c>
      <c r="BC33" s="1">
        <f>(($AH$5*$BC$10))/100</f>
        <v>7000</v>
      </c>
      <c r="BD33" s="1">
        <f>(($AH$5*$BD$10))/100</f>
        <v>7000</v>
      </c>
      <c r="BE33" s="1">
        <v>0</v>
      </c>
      <c r="BF33" s="1">
        <v>0</v>
      </c>
      <c r="BJ33" s="12"/>
    </row>
    <row r="34" spans="32:62" ht="12.75">
      <c r="AF34" s="12"/>
      <c r="AG34" s="1" t="s">
        <v>23</v>
      </c>
      <c r="AH34" s="4">
        <f t="shared" si="3"/>
        <v>5099.999999999999</v>
      </c>
      <c r="AI34" s="1">
        <f t="shared" si="4"/>
        <v>4900.000000000001</v>
      </c>
      <c r="AJ34" s="1">
        <f t="shared" si="5"/>
        <v>4800</v>
      </c>
      <c r="AK34" s="1">
        <f t="shared" si="6"/>
        <v>5099.999999999999</v>
      </c>
      <c r="AL34" s="1">
        <f t="shared" si="7"/>
        <v>5400</v>
      </c>
      <c r="AM34" s="1">
        <f t="shared" si="8"/>
        <v>5700</v>
      </c>
      <c r="AN34" s="1">
        <f t="shared" si="9"/>
        <v>6000</v>
      </c>
      <c r="AO34" s="1">
        <f t="shared" si="10"/>
        <v>6600</v>
      </c>
      <c r="AP34" s="1">
        <f t="shared" si="11"/>
        <v>7100</v>
      </c>
      <c r="AQ34" s="1">
        <f t="shared" si="12"/>
        <v>7600</v>
      </c>
      <c r="AR34" s="1">
        <f t="shared" si="13"/>
        <v>8199.999999999998</v>
      </c>
      <c r="AS34" s="1">
        <f t="shared" si="14"/>
        <v>8600</v>
      </c>
      <c r="AT34" s="1">
        <f t="shared" si="15"/>
        <v>9100</v>
      </c>
      <c r="AU34" s="1">
        <f t="shared" si="16"/>
        <v>9600</v>
      </c>
      <c r="AV34" s="1">
        <f t="shared" si="17"/>
        <v>10000</v>
      </c>
      <c r="AW34" s="1">
        <f t="shared" si="18"/>
        <v>9900</v>
      </c>
      <c r="AX34" s="1">
        <f t="shared" si="19"/>
        <v>10000</v>
      </c>
      <c r="AY34" s="1">
        <f t="shared" si="20"/>
        <v>10000</v>
      </c>
      <c r="AZ34" s="1">
        <f t="shared" si="21"/>
        <v>9000</v>
      </c>
      <c r="BA34" s="1">
        <f t="shared" si="22"/>
        <v>8000</v>
      </c>
      <c r="BB34" s="1">
        <f>(($AH$5*$BB$10))/100</f>
        <v>7000</v>
      </c>
      <c r="BC34" s="1">
        <f>(($AH$5*$BC$10))/100</f>
        <v>7000</v>
      </c>
      <c r="BD34" s="1">
        <f>(($AH$5*$BD$10))/100</f>
        <v>7000</v>
      </c>
      <c r="BE34" s="1">
        <f>(($AH$5*$BE$10))/100</f>
        <v>7000</v>
      </c>
      <c r="BF34" s="1">
        <v>0</v>
      </c>
      <c r="BJ34" s="12"/>
    </row>
    <row r="35" spans="32:62" ht="12.75">
      <c r="AF35" s="12"/>
      <c r="AG35" s="1" t="s">
        <v>24</v>
      </c>
      <c r="AH35" s="4">
        <f t="shared" si="3"/>
        <v>5099.999999999999</v>
      </c>
      <c r="AI35" s="1">
        <f>(($AH$5*$AI$10))/100</f>
        <v>4900.000000000001</v>
      </c>
      <c r="AJ35" s="1">
        <f>(($AH$5*$AJ$10))/100</f>
        <v>4800</v>
      </c>
      <c r="AK35" s="1">
        <f>(($AH$5*$AK$10))/100</f>
        <v>5099.999999999999</v>
      </c>
      <c r="AL35" s="1">
        <f>(($AH$5*$AL$10))/100</f>
        <v>5400</v>
      </c>
      <c r="AM35" s="1">
        <f>(($AH$5*$AM$10))/100</f>
        <v>5700</v>
      </c>
      <c r="AN35" s="1">
        <f>(($AH$5*$AN$10))/100</f>
        <v>6000</v>
      </c>
      <c r="AO35" s="1">
        <f>(($AH$5*$AO$10))/100</f>
        <v>6600</v>
      </c>
      <c r="AP35" s="1">
        <f>(($AH$5*$AP$10))/100</f>
        <v>7100</v>
      </c>
      <c r="AQ35" s="1">
        <f>(($AH$5*$AQ$10))/100</f>
        <v>7600</v>
      </c>
      <c r="AR35" s="1">
        <f>(($AH$5*$AR$10))/100</f>
        <v>8199.999999999998</v>
      </c>
      <c r="AS35" s="1">
        <f>(($AH$5*$AS$10))/100</f>
        <v>8600</v>
      </c>
      <c r="AT35" s="1">
        <f>(($AH$5*$AT$10))/100</f>
        <v>9100</v>
      </c>
      <c r="AU35" s="1">
        <f>(($AH$5*$AU$10))/100</f>
        <v>9600</v>
      </c>
      <c r="AV35" s="1">
        <f>(($AH$5*$AV$10))/100</f>
        <v>10000</v>
      </c>
      <c r="AW35" s="1">
        <f>(($AH$5*$AW$10))/100</f>
        <v>9900</v>
      </c>
      <c r="AX35" s="1">
        <f>(($AH$5*$AX$10))/100</f>
        <v>10000</v>
      </c>
      <c r="AY35" s="1">
        <f>(($AH$5*$AY$10))/100</f>
        <v>10000</v>
      </c>
      <c r="AZ35" s="1">
        <f>(($AH$5*$AZ$10))/100</f>
        <v>9000</v>
      </c>
      <c r="BA35" s="1">
        <f t="shared" si="22"/>
        <v>8000</v>
      </c>
      <c r="BB35" s="1">
        <f>(($AH$5*$BB$10))/100</f>
        <v>7000</v>
      </c>
      <c r="BC35" s="1">
        <f>(($AH$5*$BC$10))/100</f>
        <v>7000</v>
      </c>
      <c r="BD35" s="1">
        <f>(($AH$5*$BD$10))/100</f>
        <v>7000</v>
      </c>
      <c r="BE35" s="1">
        <f>(($AH$5*$BE$10))/100</f>
        <v>7000</v>
      </c>
      <c r="BF35" s="1">
        <f>(($AH$5*$BF$10))/100</f>
        <v>10000</v>
      </c>
      <c r="BJ35" s="12"/>
    </row>
    <row r="36" spans="32:62" ht="12.75">
      <c r="AF36" s="12"/>
      <c r="AG36" s="1" t="s">
        <v>26</v>
      </c>
      <c r="AH36" s="5">
        <f aca="true" t="shared" si="23" ref="AH36:AW36">SUM(AH11:AH35)</f>
        <v>127499.99999999999</v>
      </c>
      <c r="AI36" s="5">
        <f t="shared" si="23"/>
        <v>117600.00000000001</v>
      </c>
      <c r="AJ36" s="5">
        <f t="shared" si="23"/>
        <v>110400</v>
      </c>
      <c r="AK36" s="5">
        <f t="shared" si="23"/>
        <v>112199.99999999999</v>
      </c>
      <c r="AL36" s="5">
        <f t="shared" si="23"/>
        <v>113400</v>
      </c>
      <c r="AM36" s="5">
        <f t="shared" si="23"/>
        <v>114000</v>
      </c>
      <c r="AN36" s="5">
        <f t="shared" si="23"/>
        <v>114000</v>
      </c>
      <c r="AO36" s="5">
        <f t="shared" si="23"/>
        <v>118800</v>
      </c>
      <c r="AP36" s="5">
        <f t="shared" si="23"/>
        <v>120700</v>
      </c>
      <c r="AQ36" s="5">
        <f t="shared" si="23"/>
        <v>121600</v>
      </c>
      <c r="AR36" s="5">
        <f t="shared" si="23"/>
        <v>122999.99999999999</v>
      </c>
      <c r="AS36" s="5">
        <f t="shared" si="23"/>
        <v>120400</v>
      </c>
      <c r="AT36" s="5">
        <f t="shared" si="23"/>
        <v>118300</v>
      </c>
      <c r="AU36" s="5">
        <f t="shared" si="23"/>
        <v>115200</v>
      </c>
      <c r="AV36" s="5">
        <f t="shared" si="23"/>
        <v>110000</v>
      </c>
      <c r="AW36" s="5">
        <f t="shared" si="23"/>
        <v>99000</v>
      </c>
      <c r="AX36" s="5">
        <f aca="true" t="shared" si="24" ref="AX36:BE36">SUM(AX11:AX35)</f>
        <v>90000</v>
      </c>
      <c r="AY36" s="5">
        <f t="shared" si="24"/>
        <v>80000</v>
      </c>
      <c r="AZ36" s="5">
        <f t="shared" si="24"/>
        <v>63000</v>
      </c>
      <c r="BA36" s="5">
        <f t="shared" si="24"/>
        <v>48000</v>
      </c>
      <c r="BB36" s="5">
        <f t="shared" si="24"/>
        <v>35000</v>
      </c>
      <c r="BC36" s="5">
        <f t="shared" si="24"/>
        <v>28000</v>
      </c>
      <c r="BD36" s="5">
        <f t="shared" si="24"/>
        <v>21000</v>
      </c>
      <c r="BE36" s="5">
        <f t="shared" si="24"/>
        <v>14000</v>
      </c>
      <c r="BF36" s="5">
        <f>SUM(BF11:BF35)</f>
        <v>10000</v>
      </c>
      <c r="BJ36" s="12"/>
    </row>
    <row r="37" spans="32:62" s="3" customFormat="1" ht="12.75">
      <c r="AF37" s="14"/>
      <c r="BJ37" s="14"/>
    </row>
    <row r="38" spans="32:62" ht="12.75">
      <c r="AF38" s="12"/>
      <c r="BJ38" s="12"/>
    </row>
    <row r="39" spans="32:62" ht="12.75">
      <c r="AF39" s="12"/>
      <c r="BJ39" s="12"/>
    </row>
    <row r="40" spans="32:62" ht="12.75">
      <c r="AF40" s="12"/>
      <c r="BJ40" s="12"/>
    </row>
    <row r="41" spans="32:62" ht="12.75">
      <c r="AF41" s="12"/>
      <c r="BJ41" s="12"/>
    </row>
    <row r="42" spans="32:62" ht="12.75">
      <c r="AF42" s="12"/>
      <c r="BI42" s="12"/>
      <c r="BJ42" s="12"/>
    </row>
    <row r="43" spans="32:62" ht="12.75">
      <c r="AF43" s="12"/>
      <c r="BI43" s="12"/>
      <c r="BJ43" s="12"/>
    </row>
    <row r="44" spans="32:62" ht="12.75">
      <c r="AF44" s="1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32:62" ht="12.75">
      <c r="AF45" s="12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33:51" ht="12.75"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33:51" ht="12.75"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33:51" ht="12.75"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33:51" ht="12.75"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33:51" ht="12.75"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33:51" ht="12.75"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33:51" ht="12.75"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33:51" ht="12.75"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33:51" ht="12.75"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33:51" ht="12.75"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33:51" ht="12.75"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33:51" ht="12.75"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33:51" ht="12.75"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33:51" ht="12.75"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33:51" ht="12.75"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33:51" ht="12.75"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33:51" ht="12.75"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33:51" ht="12.75"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33:51" ht="12.75"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33:51" ht="12.75"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33:51" ht="12.75"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33:51" ht="12.75"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33:51" ht="12.75"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33:51" ht="12.75"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33:51" ht="12.75"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33:51" ht="12.75"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33:51" ht="12.75"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33:51" ht="12.75"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33:51" ht="12.75"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33:51" ht="12.75"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33:51" ht="12.75"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33:51" ht="12.75"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33:51" ht="12.75"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33:51" ht="12.75"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33:51" ht="12.75"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33:51" ht="12.75"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33:51" ht="12.75"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33:51" ht="12.75"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33:51" ht="12.75"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33:51" ht="12.75"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33:51" ht="12.75"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33:51" ht="12.75"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33:51" ht="12.75"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33:51" ht="12.75"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33:51" ht="12.75"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33:51" ht="12.75"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33:51" ht="12.75"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33:51" ht="12.75"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33:51" ht="12.75"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33:51" ht="12.75"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33:51" ht="12.75"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33:51" ht="12.75"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33:51" ht="12.75"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33:51" ht="12.75"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33:51" ht="12.75"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33:51" ht="12.75"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33:51" ht="12.75"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3" spans="33:51" ht="12.75"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</row>
    <row r="104" spans="33:51" ht="12.75"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</row>
    <row r="105" spans="33:51" ht="12.75"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33:51" ht="12.75"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33:51" ht="12.75"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33:51" ht="12.75"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33:51" ht="12.75"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33:51" ht="12.75"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</row>
    <row r="111" spans="33:51" ht="12.75"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</row>
    <row r="112" spans="33:51" ht="12.75"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33:51" ht="12.75"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33:51" ht="12.75"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</row>
    <row r="115" spans="33:51" ht="12.75"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</row>
    <row r="116" spans="33:51" ht="12.75"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</row>
    <row r="117" spans="33:51" ht="12.75"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</sheetData>
  <sheetProtection/>
  <mergeCells count="6">
    <mergeCell ref="B9:Z9"/>
    <mergeCell ref="A16:A19"/>
    <mergeCell ref="A12:A14"/>
    <mergeCell ref="B20:Z20"/>
    <mergeCell ref="AC10:AC11"/>
    <mergeCell ref="AC19:AC20"/>
  </mergeCells>
  <hyperlinks>
    <hyperlink ref="AC13" r:id="rId1" display="www.excelinbusiness.co.uk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sophie.preece</dc:creator>
  <cp:keywords/>
  <dc:description/>
  <cp:lastModifiedBy> AA</cp:lastModifiedBy>
  <dcterms:created xsi:type="dcterms:W3CDTF">2011-10-13T09:19:53Z</dcterms:created>
  <dcterms:modified xsi:type="dcterms:W3CDTF">2011-10-29T19:09:29Z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